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goodwill_server\재경\0.재무회계\공시용_예결산\결산서\결산서\2021 자체결산\"/>
    </mc:Choice>
  </mc:AlternateContent>
  <xr:revisionPtr revIDLastSave="0" documentId="13_ncr:1_{51D1E617-3270-41CE-9F47-BE72FF44AAC1}" xr6:coauthVersionLast="47" xr6:coauthVersionMax="47" xr10:uidLastSave="{00000000-0000-0000-0000-000000000000}"/>
  <bookViews>
    <workbookView xWindow="90" yWindow="15" windowWidth="15480" windowHeight="15315" xr2:uid="{24B3702A-86A4-4899-ACC6-4A58C802D33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44" i="1" l="1"/>
  <c r="L16" i="1"/>
  <c r="K20" i="1" l="1"/>
  <c r="I20" i="1"/>
  <c r="M4" i="1"/>
  <c r="L4" i="1"/>
</calcChain>
</file>

<file path=xl/sharedStrings.xml><?xml version="1.0" encoding="utf-8"?>
<sst xmlns="http://schemas.openxmlformats.org/spreadsheetml/2006/main" count="159" uniqueCount="66">
  <si>
    <t>2. 후원품 수입명세서</t>
    <phoneticPr fontId="4" type="noConversion"/>
  </si>
  <si>
    <t>(단위 : 원, ea)</t>
    <phoneticPr fontId="4" type="noConversion"/>
  </si>
  <si>
    <t>순번</t>
    <phoneticPr fontId="4" type="noConversion"/>
  </si>
  <si>
    <t>발생일자</t>
    <phoneticPr fontId="4" type="noConversion"/>
  </si>
  <si>
    <t>후원품 종류</t>
    <phoneticPr fontId="4" type="noConversion"/>
  </si>
  <si>
    <t>후원자</t>
    <phoneticPr fontId="4" type="noConversion"/>
  </si>
  <si>
    <t>내역</t>
    <phoneticPr fontId="4" type="noConversion"/>
  </si>
  <si>
    <t>품명</t>
    <phoneticPr fontId="4" type="noConversion"/>
  </si>
  <si>
    <t>수량/단위</t>
    <phoneticPr fontId="4" type="noConversion"/>
  </si>
  <si>
    <t>상당금액</t>
    <phoneticPr fontId="4" type="noConversion"/>
  </si>
  <si>
    <t>기타
내용</t>
    <phoneticPr fontId="4" type="noConversion"/>
  </si>
  <si>
    <t>모금자
기관
여부</t>
    <phoneticPr fontId="4" type="noConversion"/>
  </si>
  <si>
    <t>기부금
단체
여부</t>
    <phoneticPr fontId="4" type="noConversion"/>
  </si>
  <si>
    <t>합계</t>
    <phoneticPr fontId="4" type="noConversion"/>
  </si>
  <si>
    <t>지정</t>
    <phoneticPr fontId="4" type="noConversion"/>
  </si>
  <si>
    <t>개인</t>
    <phoneticPr fontId="4" type="noConversion"/>
  </si>
  <si>
    <t>판매용</t>
    <phoneticPr fontId="4" type="noConversion"/>
  </si>
  <si>
    <t>의류 등</t>
    <phoneticPr fontId="4" type="noConversion"/>
  </si>
  <si>
    <t>4. 후원품 사용명세서</t>
    <phoneticPr fontId="4" type="noConversion"/>
  </si>
  <si>
    <t>사용일자</t>
    <phoneticPr fontId="4" type="noConversion"/>
  </si>
  <si>
    <t>사용내역</t>
    <phoneticPr fontId="4" type="noConversion"/>
  </si>
  <si>
    <t>금액</t>
    <phoneticPr fontId="4" type="noConversion"/>
  </si>
  <si>
    <t>결연후원
금품 여부</t>
    <phoneticPr fontId="4" type="noConversion"/>
  </si>
  <si>
    <t>비고</t>
    <phoneticPr fontId="4" type="noConversion"/>
  </si>
  <si>
    <t>판매</t>
    <phoneticPr fontId="4" type="noConversion"/>
  </si>
  <si>
    <t>N</t>
    <phoneticPr fontId="4" type="noConversion"/>
  </si>
  <si>
    <t>폐기</t>
    <phoneticPr fontId="4" type="noConversion"/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</si>
  <si>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</si>
  <si>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</si>
  <si>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</si>
  <si>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</si>
  <si>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</si>
  <si>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</si>
  <si>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</si>
  <si>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</si>
  <si>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</si>
  <si>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  <phoneticPr fontId="4" type="noConversion"/>
  </si>
  <si>
    <t>19</t>
  </si>
  <si>
    <t>20</t>
  </si>
  <si>
    <t>21</t>
  </si>
  <si>
    <t>22</t>
  </si>
  <si>
    <t>23</t>
  </si>
  <si>
    <t>24</t>
  </si>
  <si>
    <t>5. 후원금 전용계좌</t>
    <phoneticPr fontId="4" type="noConversion"/>
  </si>
  <si>
    <t>(단위 : 원)</t>
    <phoneticPr fontId="4" type="noConversion"/>
  </si>
  <si>
    <t>금융기관 등의 명칭</t>
    <phoneticPr fontId="4" type="noConversion"/>
  </si>
  <si>
    <t>계좌번호</t>
    <phoneticPr fontId="4" type="noConversion"/>
  </si>
  <si>
    <t>계좌명의</t>
    <phoneticPr fontId="4" type="noConversion"/>
  </si>
  <si>
    <t>신한은행</t>
    <phoneticPr fontId="4" type="noConversion"/>
  </si>
  <si>
    <t>140-010-881114</t>
    <phoneticPr fontId="4" type="noConversion"/>
  </si>
  <si>
    <t>굿윌스토어 밀알 송파점</t>
    <phoneticPr fontId="4" type="noConversion"/>
  </si>
  <si>
    <t>김문환 외</t>
    <phoneticPr fontId="4" type="noConversion"/>
  </si>
  <si>
    <t>서지형 외</t>
    <phoneticPr fontId="4" type="noConversion"/>
  </si>
  <si>
    <t>진소연 외</t>
    <phoneticPr fontId="3" type="noConversion"/>
  </si>
  <si>
    <t>조영오 외</t>
    <phoneticPr fontId="4" type="noConversion"/>
  </si>
  <si>
    <t>오다현 외</t>
    <phoneticPr fontId="4" type="noConversion"/>
  </si>
  <si>
    <t>김정숙 외</t>
    <phoneticPr fontId="4" type="noConversion"/>
  </si>
  <si>
    <t>이경희 외</t>
    <phoneticPr fontId="4" type="noConversion"/>
  </si>
  <si>
    <t>류지혜 외</t>
    <phoneticPr fontId="4" type="noConversion"/>
  </si>
  <si>
    <t>윤다혜 외</t>
    <phoneticPr fontId="4" type="noConversion"/>
  </si>
  <si>
    <t>황영석 외</t>
    <phoneticPr fontId="3" type="noConversion"/>
  </si>
  <si>
    <t>손효진 외</t>
    <phoneticPr fontId="4" type="noConversion"/>
  </si>
  <si>
    <t>이상희 외</t>
    <phoneticPr fontId="4" type="noConversion"/>
  </si>
  <si>
    <t>수량</t>
    <phoneticPr fontId="4" type="noConversion"/>
  </si>
  <si>
    <t>후원자
구분</t>
    <phoneticPr fontId="4" type="noConversion"/>
  </si>
  <si>
    <t>비영리
법인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</si>
</sst>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76" formatCode="###,##0"/>
    <numFmt numFmtId="177" formatCode="0_);[Red]\(0\)"/>
  </numFmts>
  <fonts count="11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0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name val="돋움"/>
      <family val="3"/>
      <charset val="129"/>
    </font>
    <font>
      <sz val="9"/>
      <name val="돋움"/>
      <family val="3"/>
      <charset val="129"/>
    </font>
    <font>
      <b/>
      <sz val="8"/>
      <name val="돋움"/>
      <family val="3"/>
      <charset val="129"/>
    </font>
    <font>
      <sz val="8"/>
      <name val="돋움체"/>
      <family val="3"/>
      <charset val="129"/>
    </font>
    <font>
      <sz val="8"/>
      <color theme="1"/>
      <name val="맑은 고딕"/>
      <family val="2"/>
      <charset val="129"/>
      <scheme val="minor"/>
    </font>
    <font>
      <sz val="8"/>
      <color theme="0"/>
      <name val="돋움체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rgb="FF25C6FF"/>
        <bgColor indexed="64"/>
      </patternFill>
    </fill>
    <fill>
      <patternFill patternType="solid">
        <fgColor rgb="FFFFFF9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76">
    <xf numFmtId="0" fontId="0" fillId="0" borderId="0" xfId="0">
      <alignment vertical="center"/>
    </xf>
    <xf numFmtId="0" fontId="6" fillId="0" borderId="0" xfId="0" applyFont="1" applyAlignment="1">
      <alignment horizontal="left" vertical="center" wrapText="1"/>
    </xf>
    <xf numFmtId="3" fontId="0" fillId="0" borderId="0" xfId="0" applyNumberFormat="1">
      <alignment vertical="center"/>
    </xf>
    <xf numFmtId="41" fontId="0" fillId="0" borderId="0" xfId="1" applyFont="1">
      <alignment vertical="center"/>
    </xf>
    <xf numFmtId="177" fontId="0" fillId="0" borderId="0" xfId="0" applyNumberFormat="1">
      <alignment vertical="center"/>
    </xf>
    <xf numFmtId="0" fontId="6" fillId="0" borderId="1" xfId="0" applyFont="1" applyBorder="1" applyAlignment="1">
      <alignment horizontal="right" wrapText="1"/>
    </xf>
    <xf numFmtId="0" fontId="2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7" fillId="2" borderId="7" xfId="0" applyFont="1" applyFill="1" applyBorder="1" applyAlignment="1">
      <alignment horizontal="center" vertical="center" wrapText="1" shrinkToFit="1"/>
    </xf>
    <xf numFmtId="0" fontId="7" fillId="2" borderId="7" xfId="1" applyNumberFormat="1" applyFont="1" applyFill="1" applyBorder="1" applyAlignment="1">
      <alignment horizontal="center" vertical="center" wrapText="1" shrinkToFit="1"/>
    </xf>
    <xf numFmtId="0" fontId="7" fillId="2" borderId="2" xfId="0" applyFont="1" applyFill="1" applyBorder="1" applyAlignment="1">
      <alignment horizontal="center" vertical="center" wrapText="1" shrinkToFit="1"/>
    </xf>
    <xf numFmtId="0" fontId="7" fillId="2" borderId="3" xfId="0" applyFont="1" applyFill="1" applyBorder="1" applyAlignment="1">
      <alignment horizontal="center" vertical="center" wrapText="1" shrinkToFit="1"/>
    </xf>
    <xf numFmtId="0" fontId="7" fillId="2" borderId="4" xfId="0" applyFont="1" applyFill="1" applyBorder="1" applyAlignment="1">
      <alignment horizontal="center" vertical="center" wrapText="1" shrinkToFit="1"/>
    </xf>
    <xf numFmtId="0" fontId="7" fillId="2" borderId="5" xfId="0" applyFont="1" applyFill="1" applyBorder="1" applyAlignment="1">
      <alignment horizontal="center" vertical="center" wrapText="1" shrinkToFit="1"/>
    </xf>
    <xf numFmtId="0" fontId="7" fillId="2" borderId="2" xfId="1" applyNumberFormat="1" applyFont="1" applyFill="1" applyBorder="1" applyAlignment="1">
      <alignment horizontal="center" vertical="center" wrapText="1" shrinkToFit="1"/>
    </xf>
    <xf numFmtId="0" fontId="7" fillId="2" borderId="6" xfId="0" applyFont="1" applyFill="1" applyBorder="1" applyAlignment="1">
      <alignment horizontal="center" vertical="center" wrapText="1" shrinkToFit="1"/>
    </xf>
    <xf numFmtId="0" fontId="7" fillId="2" borderId="6" xfId="0" applyFont="1" applyFill="1" applyBorder="1" applyAlignment="1">
      <alignment horizontal="center" vertical="center" wrapText="1" shrinkToFit="1"/>
    </xf>
    <xf numFmtId="0" fontId="7" fillId="2" borderId="6" xfId="1" applyNumberFormat="1" applyFont="1" applyFill="1" applyBorder="1" applyAlignment="1">
      <alignment horizontal="center" vertical="center" wrapText="1" shrinkToFit="1"/>
    </xf>
    <xf numFmtId="0" fontId="7" fillId="2" borderId="8" xfId="0" applyFont="1" applyFill="1" applyBorder="1" applyAlignment="1">
      <alignment horizontal="center" vertical="center" wrapText="1" shrinkToFit="1"/>
    </xf>
    <xf numFmtId="0" fontId="7" fillId="2" borderId="7" xfId="1" applyNumberFormat="1" applyFont="1" applyFill="1" applyBorder="1" applyAlignment="1">
      <alignment horizontal="center" vertical="center" wrapText="1" shrinkToFit="1"/>
    </xf>
    <xf numFmtId="0" fontId="7" fillId="2" borderId="7" xfId="0" applyFont="1" applyFill="1" applyBorder="1" applyAlignment="1">
      <alignment horizontal="center" vertical="center" wrapText="1" shrinkToFit="1"/>
    </xf>
    <xf numFmtId="0" fontId="7" fillId="3" borderId="7" xfId="0" applyFont="1" applyFill="1" applyBorder="1" applyAlignment="1">
      <alignment horizontal="center" vertical="center" wrapText="1" shrinkToFit="1"/>
    </xf>
    <xf numFmtId="176" fontId="7" fillId="3" borderId="7" xfId="1" applyNumberFormat="1" applyFont="1" applyFill="1" applyBorder="1" applyAlignment="1">
      <alignment horizontal="right" vertical="center" wrapText="1" shrinkToFit="1"/>
    </xf>
    <xf numFmtId="0" fontId="7" fillId="3" borderId="7" xfId="1" applyNumberFormat="1" applyFont="1" applyFill="1" applyBorder="1" applyAlignment="1">
      <alignment horizontal="right" vertical="center" wrapText="1" shrinkToFit="1"/>
    </xf>
    <xf numFmtId="0" fontId="7" fillId="3" borderId="7" xfId="1" applyNumberFormat="1" applyFont="1" applyFill="1" applyBorder="1" applyAlignment="1">
      <alignment horizontal="center" vertical="center" wrapText="1" shrinkToFit="1"/>
    </xf>
    <xf numFmtId="3" fontId="7" fillId="3" borderId="7" xfId="0" applyNumberFormat="1" applyFont="1" applyFill="1" applyBorder="1" applyAlignment="1">
      <alignment horizontal="center" vertical="center" wrapText="1" shrinkToFit="1"/>
    </xf>
    <xf numFmtId="3" fontId="7" fillId="3" borderId="7" xfId="0" applyNumberFormat="1" applyFont="1" applyFill="1" applyBorder="1" applyAlignment="1">
      <alignment horizontal="right" vertical="center" wrapText="1" shrinkToFit="1"/>
    </xf>
    <xf numFmtId="41" fontId="8" fillId="0" borderId="7" xfId="1" applyFont="1" applyBorder="1" applyAlignment="1">
      <alignment vertical="center" wrapText="1"/>
    </xf>
    <xf numFmtId="55" fontId="8" fillId="0" borderId="6" xfId="0" applyNumberFormat="1" applyFont="1" applyBorder="1" applyAlignment="1">
      <alignment horizontal="center" vertical="center" wrapText="1" shrinkToFit="1"/>
    </xf>
    <xf numFmtId="41" fontId="8" fillId="0" borderId="7" xfId="1" applyFont="1" applyBorder="1" applyAlignment="1">
      <alignment horizontal="center" vertical="center" wrapText="1"/>
    </xf>
    <xf numFmtId="41" fontId="8" fillId="0" borderId="7" xfId="1" applyFont="1" applyFill="1" applyBorder="1" applyAlignment="1">
      <alignment horizontal="center" vertical="center" wrapText="1"/>
    </xf>
    <xf numFmtId="3" fontId="8" fillId="0" borderId="7" xfId="0" applyNumberFormat="1" applyFont="1" applyBorder="1" applyAlignment="1">
      <alignment horizontal="right" vertical="center"/>
    </xf>
    <xf numFmtId="0" fontId="9" fillId="0" borderId="0" xfId="0" applyFont="1">
      <alignment vertical="center"/>
    </xf>
    <xf numFmtId="0" fontId="7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right" wrapText="1"/>
    </xf>
    <xf numFmtId="0" fontId="7" fillId="3" borderId="8" xfId="0" applyFont="1" applyFill="1" applyBorder="1" applyAlignment="1">
      <alignment horizontal="center" vertical="center" wrapText="1" shrinkToFit="1"/>
    </xf>
    <xf numFmtId="0" fontId="7" fillId="3" borderId="4" xfId="0" applyFont="1" applyFill="1" applyBorder="1" applyAlignment="1">
      <alignment horizontal="center" vertical="center" wrapText="1" shrinkToFit="1"/>
    </xf>
    <xf numFmtId="0" fontId="7" fillId="3" borderId="5" xfId="0" applyFont="1" applyFill="1" applyBorder="1" applyAlignment="1">
      <alignment horizontal="center" vertical="center" wrapText="1" shrinkToFit="1"/>
    </xf>
    <xf numFmtId="0" fontId="7" fillId="3" borderId="8" xfId="1" applyNumberFormat="1" applyFont="1" applyFill="1" applyBorder="1" applyAlignment="1">
      <alignment horizontal="right" vertical="center" wrapText="1" shrinkToFit="1"/>
    </xf>
    <xf numFmtId="0" fontId="7" fillId="3" borderId="5" xfId="1" applyNumberFormat="1" applyFont="1" applyFill="1" applyBorder="1" applyAlignment="1">
      <alignment horizontal="right" vertical="center" wrapText="1" shrinkToFit="1"/>
    </xf>
    <xf numFmtId="3" fontId="7" fillId="3" borderId="8" xfId="1" applyNumberFormat="1" applyFont="1" applyFill="1" applyBorder="1" applyAlignment="1">
      <alignment horizontal="right" vertical="center" wrapText="1" shrinkToFit="1"/>
    </xf>
    <xf numFmtId="0" fontId="8" fillId="0" borderId="7" xfId="0" applyFont="1" applyBorder="1" applyAlignment="1">
      <alignment horizontal="center" vertical="center" wrapText="1" shrinkToFit="1"/>
    </xf>
    <xf numFmtId="41" fontId="8" fillId="0" borderId="8" xfId="1" applyFont="1" applyBorder="1" applyAlignment="1">
      <alignment vertical="center" wrapText="1"/>
    </xf>
    <xf numFmtId="41" fontId="8" fillId="0" borderId="4" xfId="1" applyFont="1" applyBorder="1" applyAlignment="1">
      <alignment vertical="center" wrapText="1"/>
    </xf>
    <xf numFmtId="41" fontId="8" fillId="0" borderId="5" xfId="1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8" fillId="0" borderId="7" xfId="0" applyFont="1" applyBorder="1" applyAlignment="1">
      <alignment horizontal="center" vertical="center" wrapText="1" shrinkToFit="1"/>
    </xf>
    <xf numFmtId="3" fontId="8" fillId="0" borderId="7" xfId="0" applyNumberFormat="1" applyFont="1" applyFill="1" applyBorder="1" applyAlignment="1">
      <alignment horizontal="right" vertical="center" wrapText="1" shrinkToFit="1"/>
    </xf>
    <xf numFmtId="3" fontId="8" fillId="0" borderId="7" xfId="0" applyNumberFormat="1" applyFont="1" applyBorder="1" applyAlignment="1">
      <alignment horizontal="right" vertical="center" wrapText="1"/>
    </xf>
    <xf numFmtId="3" fontId="8" fillId="0" borderId="7" xfId="0" applyNumberFormat="1" applyFont="1" applyBorder="1">
      <alignment vertical="center"/>
    </xf>
    <xf numFmtId="41" fontId="8" fillId="0" borderId="8" xfId="1" applyFont="1" applyFill="1" applyBorder="1" applyAlignment="1">
      <alignment vertical="center" wrapText="1"/>
    </xf>
    <xf numFmtId="41" fontId="8" fillId="0" borderId="4" xfId="1" applyFont="1" applyFill="1" applyBorder="1" applyAlignment="1">
      <alignment vertical="center" wrapText="1"/>
    </xf>
    <xf numFmtId="41" fontId="8" fillId="0" borderId="5" xfId="1" applyFont="1" applyFill="1" applyBorder="1" applyAlignment="1">
      <alignment vertical="center" wrapText="1"/>
    </xf>
    <xf numFmtId="0" fontId="8" fillId="0" borderId="7" xfId="0" applyFont="1" applyBorder="1">
      <alignment vertical="center"/>
    </xf>
    <xf numFmtId="55" fontId="8" fillId="0" borderId="7" xfId="0" applyNumberFormat="1" applyFont="1" applyBorder="1" applyAlignment="1">
      <alignment horizontal="center" vertical="center" wrapText="1" shrinkToFit="1"/>
    </xf>
    <xf numFmtId="49" fontId="8" fillId="0" borderId="7" xfId="0" applyNumberFormat="1" applyFont="1" applyBorder="1" applyAlignment="1">
      <alignment horizontal="center" vertical="center" wrapText="1" shrinkToFit="1"/>
    </xf>
    <xf numFmtId="0" fontId="10" fillId="0" borderId="7" xfId="0" applyFont="1" applyBorder="1">
      <alignment vertical="center"/>
    </xf>
    <xf numFmtId="0" fontId="4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14" fontId="4" fillId="0" borderId="0" xfId="0" applyNumberFormat="1" applyFont="1" applyAlignment="1">
      <alignment vertical="center" wrapText="1"/>
    </xf>
    <xf numFmtId="41" fontId="4" fillId="0" borderId="0" xfId="1" applyFont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/>
    <xf numFmtId="0" fontId="7" fillId="2" borderId="8" xfId="1" applyNumberFormat="1" applyFont="1" applyFill="1" applyBorder="1" applyAlignment="1">
      <alignment horizontal="center" vertical="center" wrapText="1" shrinkToFit="1"/>
    </xf>
    <xf numFmtId="0" fontId="7" fillId="2" borderId="4" xfId="1" applyNumberFormat="1" applyFont="1" applyFill="1" applyBorder="1" applyAlignment="1">
      <alignment horizontal="center" vertical="center" wrapText="1" shrinkToFit="1"/>
    </xf>
    <xf numFmtId="0" fontId="7" fillId="2" borderId="5" xfId="1" applyNumberFormat="1" applyFont="1" applyFill="1" applyBorder="1" applyAlignment="1">
      <alignment horizontal="center" vertical="center" wrapText="1" shrinkToFit="1"/>
    </xf>
    <xf numFmtId="14" fontId="4" fillId="0" borderId="8" xfId="0" applyNumberFormat="1" applyFont="1" applyBorder="1" applyAlignment="1">
      <alignment horizontal="center" vertical="center" wrapText="1"/>
    </xf>
    <xf numFmtId="14" fontId="4" fillId="0" borderId="4" xfId="0" applyNumberFormat="1" applyFont="1" applyBorder="1" applyAlignment="1">
      <alignment horizontal="center" vertical="center" wrapText="1"/>
    </xf>
    <xf numFmtId="14" fontId="4" fillId="0" borderId="5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3" fontId="4" fillId="0" borderId="8" xfId="0" applyNumberFormat="1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41BD7B-A424-430E-8C33-9B84F9E905D8}">
  <dimension ref="A1:Q48"/>
  <sheetViews>
    <sheetView tabSelected="1" workbookViewId="0">
      <selection activeCell="I23" sqref="I23:J23"/>
    </sheetView>
  </sheetViews>
  <sheetFormatPr defaultRowHeight="16.5" x14ac:dyDescent="0.3"/>
  <cols>
    <col min="1" max="1" width="4.5" bestFit="1" customWidth="1"/>
    <col min="2" max="2" width="8.875" customWidth="1"/>
    <col min="3" max="3" width="9.25" customWidth="1"/>
    <col min="4" max="5" width="6" bestFit="1" customWidth="1"/>
    <col min="6" max="6" width="4.5" bestFit="1" customWidth="1"/>
    <col min="7" max="7" width="5.75" customWidth="1"/>
    <col min="8" max="8" width="5.625" customWidth="1"/>
    <col min="9" max="9" width="8.625" customWidth="1"/>
    <col min="10" max="10" width="6.25" customWidth="1"/>
    <col min="11" max="11" width="7" customWidth="1"/>
    <col min="12" max="12" width="8.25" customWidth="1"/>
    <col min="13" max="13" width="11.875" bestFit="1" customWidth="1"/>
    <col min="15" max="15" width="10.25" bestFit="1" customWidth="1"/>
    <col min="16" max="16" width="14.625" bestFit="1" customWidth="1"/>
  </cols>
  <sheetData>
    <row r="1" spans="1:15" x14ac:dyDescent="0.15">
      <c r="A1" s="6" t="s">
        <v>0</v>
      </c>
      <c r="B1" s="6"/>
      <c r="C1" s="7"/>
      <c r="D1" s="7"/>
      <c r="E1" s="7"/>
      <c r="F1" s="7"/>
      <c r="G1" s="7"/>
      <c r="H1" s="1"/>
      <c r="I1" s="5" t="s">
        <v>1</v>
      </c>
      <c r="J1" s="5"/>
      <c r="K1" s="5"/>
      <c r="L1" s="5"/>
      <c r="M1" s="5"/>
    </row>
    <row r="2" spans="1:15" x14ac:dyDescent="0.3">
      <c r="A2" s="10" t="s">
        <v>2</v>
      </c>
      <c r="B2" s="10" t="s">
        <v>3</v>
      </c>
      <c r="C2" s="10" t="s">
        <v>4</v>
      </c>
      <c r="D2" s="11"/>
      <c r="E2" s="12"/>
      <c r="F2" s="12"/>
      <c r="G2" s="12"/>
      <c r="H2" s="13"/>
      <c r="I2" s="14" t="s">
        <v>5</v>
      </c>
      <c r="J2" s="10" t="s">
        <v>6</v>
      </c>
      <c r="K2" s="10" t="s">
        <v>7</v>
      </c>
      <c r="L2" s="10" t="s">
        <v>8</v>
      </c>
      <c r="M2" s="10" t="s">
        <v>9</v>
      </c>
    </row>
    <row r="3" spans="1:15" ht="36" customHeight="1" x14ac:dyDescent="0.3">
      <c r="A3" s="15"/>
      <c r="B3" s="15"/>
      <c r="C3" s="15"/>
      <c r="D3" s="16" t="s">
        <v>64</v>
      </c>
      <c r="E3" s="8" t="s">
        <v>65</v>
      </c>
      <c r="F3" s="8" t="s">
        <v>10</v>
      </c>
      <c r="G3" s="9" t="s">
        <v>11</v>
      </c>
      <c r="H3" s="9" t="s">
        <v>12</v>
      </c>
      <c r="I3" s="17"/>
      <c r="J3" s="15"/>
      <c r="K3" s="15"/>
      <c r="L3" s="15"/>
      <c r="M3" s="15"/>
    </row>
    <row r="4" spans="1:15" x14ac:dyDescent="0.3">
      <c r="A4" s="21"/>
      <c r="B4" s="21" t="s">
        <v>13</v>
      </c>
      <c r="C4" s="21"/>
      <c r="D4" s="21"/>
      <c r="E4" s="21"/>
      <c r="F4" s="22"/>
      <c r="G4" s="23"/>
      <c r="H4" s="24"/>
      <c r="I4" s="24"/>
      <c r="J4" s="21"/>
      <c r="K4" s="21"/>
      <c r="L4" s="25">
        <f>SUM(L5:L16)</f>
        <v>2965887</v>
      </c>
      <c r="M4" s="26">
        <f>SUM(M5:M16)</f>
        <v>7414716500</v>
      </c>
    </row>
    <row r="5" spans="1:15" x14ac:dyDescent="0.3">
      <c r="A5" s="27">
        <v>1</v>
      </c>
      <c r="B5" s="28">
        <v>44227</v>
      </c>
      <c r="C5" s="29" t="s">
        <v>14</v>
      </c>
      <c r="D5" s="29" t="s">
        <v>15</v>
      </c>
      <c r="E5" s="29"/>
      <c r="F5" s="29"/>
      <c r="G5" s="29"/>
      <c r="H5" s="29"/>
      <c r="I5" s="30" t="s">
        <v>51</v>
      </c>
      <c r="J5" s="29" t="s">
        <v>16</v>
      </c>
      <c r="K5" s="29" t="s">
        <v>17</v>
      </c>
      <c r="L5" s="31">
        <v>157051</v>
      </c>
      <c r="M5" s="31">
        <v>510688000</v>
      </c>
    </row>
    <row r="6" spans="1:15" x14ac:dyDescent="0.3">
      <c r="A6" s="27">
        <v>2</v>
      </c>
      <c r="B6" s="28">
        <v>44255</v>
      </c>
      <c r="C6" s="29" t="s">
        <v>14</v>
      </c>
      <c r="D6" s="29" t="s">
        <v>15</v>
      </c>
      <c r="E6" s="29"/>
      <c r="F6" s="29"/>
      <c r="G6" s="29"/>
      <c r="H6" s="29"/>
      <c r="I6" s="30" t="s">
        <v>52</v>
      </c>
      <c r="J6" s="29" t="s">
        <v>16</v>
      </c>
      <c r="K6" s="29" t="s">
        <v>17</v>
      </c>
      <c r="L6" s="31">
        <v>254757</v>
      </c>
      <c r="M6" s="31">
        <v>576415700</v>
      </c>
    </row>
    <row r="7" spans="1:15" x14ac:dyDescent="0.3">
      <c r="A7" s="27">
        <v>3</v>
      </c>
      <c r="B7" s="28">
        <v>44286</v>
      </c>
      <c r="C7" s="29" t="s">
        <v>14</v>
      </c>
      <c r="D7" s="29" t="s">
        <v>15</v>
      </c>
      <c r="E7" s="29"/>
      <c r="F7" s="29"/>
      <c r="G7" s="29"/>
      <c r="H7" s="29"/>
      <c r="I7" s="30" t="s">
        <v>53</v>
      </c>
      <c r="J7" s="29" t="s">
        <v>16</v>
      </c>
      <c r="K7" s="29" t="s">
        <v>17</v>
      </c>
      <c r="L7" s="31">
        <v>195054</v>
      </c>
      <c r="M7" s="31">
        <v>587797100</v>
      </c>
    </row>
    <row r="8" spans="1:15" x14ac:dyDescent="0.3">
      <c r="A8" s="27">
        <v>4</v>
      </c>
      <c r="B8" s="28">
        <v>44316</v>
      </c>
      <c r="C8" s="29" t="s">
        <v>14</v>
      </c>
      <c r="D8" s="29" t="s">
        <v>15</v>
      </c>
      <c r="E8" s="29"/>
      <c r="F8" s="29"/>
      <c r="G8" s="29"/>
      <c r="H8" s="29"/>
      <c r="I8" s="30" t="s">
        <v>54</v>
      </c>
      <c r="J8" s="29" t="s">
        <v>16</v>
      </c>
      <c r="K8" s="29" t="s">
        <v>17</v>
      </c>
      <c r="L8" s="31">
        <v>302008</v>
      </c>
      <c r="M8" s="31">
        <v>642671700</v>
      </c>
    </row>
    <row r="9" spans="1:15" x14ac:dyDescent="0.3">
      <c r="A9" s="27">
        <v>5</v>
      </c>
      <c r="B9" s="28">
        <v>44346</v>
      </c>
      <c r="C9" s="29" t="s">
        <v>14</v>
      </c>
      <c r="D9" s="29" t="s">
        <v>15</v>
      </c>
      <c r="E9" s="29"/>
      <c r="F9" s="29"/>
      <c r="G9" s="29"/>
      <c r="H9" s="29"/>
      <c r="I9" s="30" t="s">
        <v>55</v>
      </c>
      <c r="J9" s="29" t="s">
        <v>16</v>
      </c>
      <c r="K9" s="29" t="s">
        <v>17</v>
      </c>
      <c r="L9" s="31">
        <v>229775</v>
      </c>
      <c r="M9" s="31">
        <v>639500700</v>
      </c>
    </row>
    <row r="10" spans="1:15" x14ac:dyDescent="0.3">
      <c r="A10" s="27">
        <v>6</v>
      </c>
      <c r="B10" s="28">
        <v>44377</v>
      </c>
      <c r="C10" s="29" t="s">
        <v>14</v>
      </c>
      <c r="D10" s="29" t="s">
        <v>15</v>
      </c>
      <c r="E10" s="29"/>
      <c r="F10" s="29"/>
      <c r="G10" s="29"/>
      <c r="H10" s="29"/>
      <c r="I10" s="30" t="s">
        <v>56</v>
      </c>
      <c r="J10" s="29" t="s">
        <v>16</v>
      </c>
      <c r="K10" s="29" t="s">
        <v>17</v>
      </c>
      <c r="L10" s="31">
        <v>243190</v>
      </c>
      <c r="M10" s="31">
        <v>630637300</v>
      </c>
      <c r="O10" s="2"/>
    </row>
    <row r="11" spans="1:15" x14ac:dyDescent="0.3">
      <c r="A11" s="27">
        <v>7</v>
      </c>
      <c r="B11" s="28">
        <v>44408</v>
      </c>
      <c r="C11" s="29" t="s">
        <v>14</v>
      </c>
      <c r="D11" s="29" t="s">
        <v>15</v>
      </c>
      <c r="E11" s="29"/>
      <c r="F11" s="29"/>
      <c r="G11" s="29"/>
      <c r="H11" s="29"/>
      <c r="I11" s="30" t="s">
        <v>57</v>
      </c>
      <c r="J11" s="29" t="s">
        <v>16</v>
      </c>
      <c r="K11" s="29" t="s">
        <v>17</v>
      </c>
      <c r="L11" s="31">
        <v>220958</v>
      </c>
      <c r="M11" s="31">
        <v>569287600</v>
      </c>
    </row>
    <row r="12" spans="1:15" x14ac:dyDescent="0.3">
      <c r="A12" s="27">
        <v>8</v>
      </c>
      <c r="B12" s="28">
        <v>44439</v>
      </c>
      <c r="C12" s="29" t="s">
        <v>14</v>
      </c>
      <c r="D12" s="29" t="s">
        <v>15</v>
      </c>
      <c r="E12" s="29"/>
      <c r="F12" s="29"/>
      <c r="G12" s="29"/>
      <c r="H12" s="29"/>
      <c r="I12" s="30" t="s">
        <v>58</v>
      </c>
      <c r="J12" s="29" t="s">
        <v>16</v>
      </c>
      <c r="K12" s="29" t="s">
        <v>17</v>
      </c>
      <c r="L12" s="31">
        <v>167916</v>
      </c>
      <c r="M12" s="31">
        <v>583302900</v>
      </c>
    </row>
    <row r="13" spans="1:15" x14ac:dyDescent="0.3">
      <c r="A13" s="27">
        <v>9</v>
      </c>
      <c r="B13" s="28">
        <v>44469</v>
      </c>
      <c r="C13" s="29" t="s">
        <v>14</v>
      </c>
      <c r="D13" s="29" t="s">
        <v>15</v>
      </c>
      <c r="E13" s="29"/>
      <c r="F13" s="29"/>
      <c r="G13" s="29"/>
      <c r="H13" s="29"/>
      <c r="I13" s="30" t="s">
        <v>59</v>
      </c>
      <c r="J13" s="29" t="s">
        <v>16</v>
      </c>
      <c r="K13" s="29" t="s">
        <v>17</v>
      </c>
      <c r="L13" s="31">
        <v>276823</v>
      </c>
      <c r="M13" s="31">
        <v>605564100</v>
      </c>
    </row>
    <row r="14" spans="1:15" x14ac:dyDescent="0.3">
      <c r="A14" s="27">
        <v>10</v>
      </c>
      <c r="B14" s="28">
        <v>44500</v>
      </c>
      <c r="C14" s="29" t="s">
        <v>14</v>
      </c>
      <c r="D14" s="29" t="s">
        <v>15</v>
      </c>
      <c r="E14" s="29"/>
      <c r="F14" s="29"/>
      <c r="G14" s="29"/>
      <c r="H14" s="29"/>
      <c r="I14" s="30" t="s">
        <v>60</v>
      </c>
      <c r="J14" s="29" t="s">
        <v>16</v>
      </c>
      <c r="K14" s="29" t="s">
        <v>17</v>
      </c>
      <c r="L14" s="31">
        <v>256624</v>
      </c>
      <c r="M14" s="31">
        <v>673748000</v>
      </c>
    </row>
    <row r="15" spans="1:15" x14ac:dyDescent="0.3">
      <c r="A15" s="27">
        <v>11</v>
      </c>
      <c r="B15" s="28">
        <v>44530</v>
      </c>
      <c r="C15" s="29" t="s">
        <v>14</v>
      </c>
      <c r="D15" s="29" t="s">
        <v>15</v>
      </c>
      <c r="E15" s="29"/>
      <c r="F15" s="29"/>
      <c r="G15" s="29"/>
      <c r="H15" s="29"/>
      <c r="I15" s="30" t="s">
        <v>61</v>
      </c>
      <c r="J15" s="29" t="s">
        <v>16</v>
      </c>
      <c r="K15" s="29" t="s">
        <v>17</v>
      </c>
      <c r="L15" s="31">
        <v>219074</v>
      </c>
      <c r="M15" s="31">
        <v>697712900</v>
      </c>
    </row>
    <row r="16" spans="1:15" x14ac:dyDescent="0.3">
      <c r="A16" s="27">
        <v>12</v>
      </c>
      <c r="B16" s="28">
        <v>44561</v>
      </c>
      <c r="C16" s="29" t="s">
        <v>14</v>
      </c>
      <c r="D16" s="29" t="s">
        <v>15</v>
      </c>
      <c r="E16" s="29"/>
      <c r="F16" s="29"/>
      <c r="G16" s="29"/>
      <c r="H16" s="29"/>
      <c r="I16" s="30" t="s">
        <v>62</v>
      </c>
      <c r="J16" s="29" t="s">
        <v>16</v>
      </c>
      <c r="K16" s="29" t="s">
        <v>17</v>
      </c>
      <c r="L16" s="31">
        <f>275219-92562+260000</f>
        <v>442657</v>
      </c>
      <c r="M16" s="31">
        <v>697390500</v>
      </c>
    </row>
    <row r="17" spans="1:17" x14ac:dyDescent="0.3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</row>
    <row r="18" spans="1:17" x14ac:dyDescent="0.15">
      <c r="A18" s="33" t="s">
        <v>18</v>
      </c>
      <c r="B18" s="33"/>
      <c r="C18" s="33"/>
      <c r="D18" s="33"/>
      <c r="E18" s="33"/>
      <c r="F18" s="33"/>
      <c r="G18" s="33"/>
      <c r="H18" s="34"/>
      <c r="I18" s="35" t="s">
        <v>1</v>
      </c>
      <c r="J18" s="35"/>
      <c r="K18" s="35"/>
      <c r="L18" s="35"/>
      <c r="M18" s="35"/>
    </row>
    <row r="19" spans="1:17" ht="28.5" customHeight="1" x14ac:dyDescent="0.3">
      <c r="A19" s="8" t="s">
        <v>2</v>
      </c>
      <c r="B19" s="8" t="s">
        <v>19</v>
      </c>
      <c r="C19" s="18" t="s">
        <v>20</v>
      </c>
      <c r="D19" s="12"/>
      <c r="E19" s="13"/>
      <c r="F19" s="9" t="s">
        <v>21</v>
      </c>
      <c r="G19" s="19" t="s">
        <v>22</v>
      </c>
      <c r="H19" s="19"/>
      <c r="I19" s="20" t="s">
        <v>63</v>
      </c>
      <c r="J19" s="20"/>
      <c r="K19" s="20" t="s">
        <v>9</v>
      </c>
      <c r="L19" s="20"/>
      <c r="M19" s="8" t="s">
        <v>23</v>
      </c>
    </row>
    <row r="20" spans="1:17" x14ac:dyDescent="0.3">
      <c r="A20" s="21"/>
      <c r="B20" s="21" t="s">
        <v>13</v>
      </c>
      <c r="C20" s="36"/>
      <c r="D20" s="37"/>
      <c r="E20" s="38"/>
      <c r="F20" s="22"/>
      <c r="G20" s="39"/>
      <c r="H20" s="40"/>
      <c r="I20" s="41">
        <f>SUM(I21:J44)</f>
        <v>2941685</v>
      </c>
      <c r="J20" s="40"/>
      <c r="K20" s="41">
        <f>SUM(K21:L44)</f>
        <v>7354212500</v>
      </c>
      <c r="L20" s="40"/>
      <c r="M20" s="21"/>
      <c r="P20" s="3"/>
      <c r="Q20" s="4"/>
    </row>
    <row r="21" spans="1:17" x14ac:dyDescent="0.3">
      <c r="A21" s="42">
        <v>1</v>
      </c>
      <c r="B21" s="28">
        <v>44227</v>
      </c>
      <c r="C21" s="43" t="s">
        <v>24</v>
      </c>
      <c r="D21" s="44"/>
      <c r="E21" s="45"/>
      <c r="F21" s="46"/>
      <c r="G21" s="47" t="s">
        <v>25</v>
      </c>
      <c r="H21" s="47"/>
      <c r="I21" s="48">
        <v>35174</v>
      </c>
      <c r="J21" s="48"/>
      <c r="K21" s="49">
        <v>110757000</v>
      </c>
      <c r="L21" s="49"/>
      <c r="M21" s="50"/>
      <c r="N21" s="2"/>
    </row>
    <row r="22" spans="1:17" x14ac:dyDescent="0.3">
      <c r="A22" s="42">
        <v>2</v>
      </c>
      <c r="B22" s="28">
        <v>44227</v>
      </c>
      <c r="C22" s="51" t="s">
        <v>26</v>
      </c>
      <c r="D22" s="52"/>
      <c r="E22" s="53"/>
      <c r="F22" s="46"/>
      <c r="G22" s="47" t="s">
        <v>25</v>
      </c>
      <c r="H22" s="47"/>
      <c r="I22" s="48">
        <v>54282</v>
      </c>
      <c r="J22" s="48"/>
      <c r="K22" s="49">
        <v>135705000</v>
      </c>
      <c r="L22" s="49"/>
      <c r="M22" s="54"/>
    </row>
    <row r="23" spans="1:17" x14ac:dyDescent="0.3">
      <c r="A23" s="42">
        <v>3</v>
      </c>
      <c r="B23" s="28">
        <v>44255</v>
      </c>
      <c r="C23" s="43" t="s">
        <v>24</v>
      </c>
      <c r="D23" s="44"/>
      <c r="E23" s="45"/>
      <c r="F23" s="46"/>
      <c r="G23" s="47" t="s">
        <v>25</v>
      </c>
      <c r="H23" s="47"/>
      <c r="I23" s="48">
        <v>39431</v>
      </c>
      <c r="J23" s="48"/>
      <c r="K23" s="49">
        <v>129859000</v>
      </c>
      <c r="L23" s="49"/>
      <c r="M23" s="50"/>
      <c r="N23" s="2"/>
    </row>
    <row r="24" spans="1:17" x14ac:dyDescent="0.3">
      <c r="A24" s="42">
        <v>4</v>
      </c>
      <c r="B24" s="28">
        <v>44255</v>
      </c>
      <c r="C24" s="43" t="s">
        <v>26</v>
      </c>
      <c r="D24" s="44"/>
      <c r="E24" s="45"/>
      <c r="F24" s="46"/>
      <c r="G24" s="47" t="s">
        <v>25</v>
      </c>
      <c r="H24" s="47"/>
      <c r="I24" s="48">
        <v>318135</v>
      </c>
      <c r="J24" s="48"/>
      <c r="K24" s="49">
        <v>795337500</v>
      </c>
      <c r="L24" s="49"/>
      <c r="M24" s="54"/>
    </row>
    <row r="25" spans="1:17" x14ac:dyDescent="0.3">
      <c r="A25" s="42">
        <v>5</v>
      </c>
      <c r="B25" s="28">
        <v>44286</v>
      </c>
      <c r="C25" s="43" t="s">
        <v>24</v>
      </c>
      <c r="D25" s="44"/>
      <c r="E25" s="45"/>
      <c r="F25" s="46"/>
      <c r="G25" s="47" t="s">
        <v>25</v>
      </c>
      <c r="H25" s="47"/>
      <c r="I25" s="48">
        <v>52896</v>
      </c>
      <c r="J25" s="48"/>
      <c r="K25" s="49">
        <v>170187000</v>
      </c>
      <c r="L25" s="49"/>
      <c r="M25" s="50"/>
      <c r="N25" s="2"/>
    </row>
    <row r="26" spans="1:17" x14ac:dyDescent="0.3">
      <c r="A26" s="42">
        <v>6</v>
      </c>
      <c r="B26" s="28">
        <v>44286</v>
      </c>
      <c r="C26" s="43" t="s">
        <v>26</v>
      </c>
      <c r="D26" s="44"/>
      <c r="E26" s="45"/>
      <c r="F26" s="46"/>
      <c r="G26" s="47" t="s">
        <v>25</v>
      </c>
      <c r="H26" s="47"/>
      <c r="I26" s="48">
        <v>582393</v>
      </c>
      <c r="J26" s="48"/>
      <c r="K26" s="49">
        <v>1455982500</v>
      </c>
      <c r="L26" s="49"/>
      <c r="M26" s="54"/>
    </row>
    <row r="27" spans="1:17" x14ac:dyDescent="0.3">
      <c r="A27" s="42">
        <v>7</v>
      </c>
      <c r="B27" s="28">
        <v>44316</v>
      </c>
      <c r="C27" s="43" t="s">
        <v>24</v>
      </c>
      <c r="D27" s="44"/>
      <c r="E27" s="45"/>
      <c r="F27" s="46"/>
      <c r="G27" s="47" t="s">
        <v>25</v>
      </c>
      <c r="H27" s="47"/>
      <c r="I27" s="48">
        <v>59716</v>
      </c>
      <c r="J27" s="48"/>
      <c r="K27" s="49">
        <v>201377000</v>
      </c>
      <c r="L27" s="49"/>
      <c r="M27" s="50"/>
      <c r="N27" s="2"/>
    </row>
    <row r="28" spans="1:17" x14ac:dyDescent="0.3">
      <c r="A28" s="42">
        <v>8</v>
      </c>
      <c r="B28" s="55">
        <v>44316</v>
      </c>
      <c r="C28" s="43" t="s">
        <v>26</v>
      </c>
      <c r="D28" s="44"/>
      <c r="E28" s="45"/>
      <c r="F28" s="46"/>
      <c r="G28" s="47" t="s">
        <v>25</v>
      </c>
      <c r="H28" s="47"/>
      <c r="I28" s="48">
        <v>105151</v>
      </c>
      <c r="J28" s="48"/>
      <c r="K28" s="49">
        <v>262877500</v>
      </c>
      <c r="L28" s="49"/>
      <c r="M28" s="54"/>
    </row>
    <row r="29" spans="1:17" x14ac:dyDescent="0.3">
      <c r="A29" s="56" t="s">
        <v>27</v>
      </c>
      <c r="B29" s="28">
        <v>44346</v>
      </c>
      <c r="C29" s="43" t="s">
        <v>24</v>
      </c>
      <c r="D29" s="44"/>
      <c r="E29" s="45"/>
      <c r="F29" s="46"/>
      <c r="G29" s="47" t="s">
        <v>25</v>
      </c>
      <c r="H29" s="47"/>
      <c r="I29" s="48">
        <v>45747</v>
      </c>
      <c r="J29" s="48"/>
      <c r="K29" s="49">
        <v>156627000</v>
      </c>
      <c r="L29" s="49"/>
      <c r="M29" s="50"/>
      <c r="N29" s="2"/>
    </row>
    <row r="30" spans="1:17" x14ac:dyDescent="0.3">
      <c r="A30" s="56" t="s">
        <v>28</v>
      </c>
      <c r="B30" s="28">
        <v>44346</v>
      </c>
      <c r="C30" s="43" t="s">
        <v>26</v>
      </c>
      <c r="D30" s="44"/>
      <c r="E30" s="45"/>
      <c r="F30" s="46"/>
      <c r="G30" s="47" t="s">
        <v>25</v>
      </c>
      <c r="H30" s="47"/>
      <c r="I30" s="48">
        <v>159217</v>
      </c>
      <c r="J30" s="48"/>
      <c r="K30" s="49">
        <v>398042500</v>
      </c>
      <c r="L30" s="49"/>
      <c r="M30" s="57"/>
    </row>
    <row r="31" spans="1:17" x14ac:dyDescent="0.3">
      <c r="A31" s="56" t="s">
        <v>29</v>
      </c>
      <c r="B31" s="28">
        <v>44377</v>
      </c>
      <c r="C31" s="43" t="s">
        <v>24</v>
      </c>
      <c r="D31" s="44"/>
      <c r="E31" s="45"/>
      <c r="F31" s="46"/>
      <c r="G31" s="47" t="s">
        <v>25</v>
      </c>
      <c r="H31" s="47"/>
      <c r="I31" s="48">
        <v>49370</v>
      </c>
      <c r="J31" s="48"/>
      <c r="K31" s="49">
        <v>169095000</v>
      </c>
      <c r="L31" s="49"/>
      <c r="M31" s="50"/>
      <c r="N31" s="2"/>
    </row>
    <row r="32" spans="1:17" x14ac:dyDescent="0.3">
      <c r="A32" s="56" t="s">
        <v>30</v>
      </c>
      <c r="B32" s="28">
        <v>44377</v>
      </c>
      <c r="C32" s="43" t="s">
        <v>26</v>
      </c>
      <c r="D32" s="44"/>
      <c r="E32" s="45"/>
      <c r="F32" s="46"/>
      <c r="G32" s="47" t="s">
        <v>25</v>
      </c>
      <c r="H32" s="47"/>
      <c r="I32" s="48">
        <v>161304</v>
      </c>
      <c r="J32" s="48"/>
      <c r="K32" s="49">
        <v>403260000</v>
      </c>
      <c r="L32" s="49"/>
      <c r="M32" s="57"/>
    </row>
    <row r="33" spans="1:14" x14ac:dyDescent="0.3">
      <c r="A33" s="56" t="s">
        <v>31</v>
      </c>
      <c r="B33" s="28">
        <v>44408</v>
      </c>
      <c r="C33" s="43" t="s">
        <v>24</v>
      </c>
      <c r="D33" s="44"/>
      <c r="E33" s="45"/>
      <c r="F33" s="46"/>
      <c r="G33" s="47" t="s">
        <v>25</v>
      </c>
      <c r="H33" s="47"/>
      <c r="I33" s="48">
        <v>46894</v>
      </c>
      <c r="J33" s="48"/>
      <c r="K33" s="49">
        <v>160624000</v>
      </c>
      <c r="L33" s="49"/>
      <c r="M33" s="50"/>
      <c r="N33" s="2"/>
    </row>
    <row r="34" spans="1:14" x14ac:dyDescent="0.3">
      <c r="A34" s="56" t="s">
        <v>32</v>
      </c>
      <c r="B34" s="28">
        <v>44408</v>
      </c>
      <c r="C34" s="43" t="s">
        <v>26</v>
      </c>
      <c r="D34" s="44"/>
      <c r="E34" s="45"/>
      <c r="F34" s="46"/>
      <c r="G34" s="47" t="s">
        <v>25</v>
      </c>
      <c r="H34" s="47"/>
      <c r="I34" s="48">
        <v>94058</v>
      </c>
      <c r="J34" s="48"/>
      <c r="K34" s="49">
        <v>235145000</v>
      </c>
      <c r="L34" s="49"/>
      <c r="M34" s="57"/>
    </row>
    <row r="35" spans="1:14" x14ac:dyDescent="0.3">
      <c r="A35" s="56" t="s">
        <v>33</v>
      </c>
      <c r="B35" s="28">
        <v>44439</v>
      </c>
      <c r="C35" s="43" t="s">
        <v>24</v>
      </c>
      <c r="D35" s="44"/>
      <c r="E35" s="45"/>
      <c r="F35" s="46"/>
      <c r="G35" s="47" t="s">
        <v>25</v>
      </c>
      <c r="H35" s="47"/>
      <c r="I35" s="48">
        <v>41695</v>
      </c>
      <c r="J35" s="48"/>
      <c r="K35" s="49">
        <v>139734000</v>
      </c>
      <c r="L35" s="49"/>
      <c r="M35" s="50"/>
      <c r="N35" s="2"/>
    </row>
    <row r="36" spans="1:14" x14ac:dyDescent="0.3">
      <c r="A36" s="56" t="s">
        <v>34</v>
      </c>
      <c r="B36" s="28">
        <v>44439</v>
      </c>
      <c r="C36" s="43" t="s">
        <v>26</v>
      </c>
      <c r="D36" s="44"/>
      <c r="E36" s="45"/>
      <c r="F36" s="46"/>
      <c r="G36" s="47" t="s">
        <v>25</v>
      </c>
      <c r="H36" s="47"/>
      <c r="I36" s="48">
        <v>71247</v>
      </c>
      <c r="J36" s="48"/>
      <c r="K36" s="49">
        <v>178117500</v>
      </c>
      <c r="L36" s="49"/>
      <c r="M36" s="57"/>
    </row>
    <row r="37" spans="1:14" x14ac:dyDescent="0.3">
      <c r="A37" s="56" t="s">
        <v>35</v>
      </c>
      <c r="B37" s="28">
        <v>44469</v>
      </c>
      <c r="C37" s="43" t="s">
        <v>24</v>
      </c>
      <c r="D37" s="44"/>
      <c r="E37" s="45"/>
      <c r="F37" s="46"/>
      <c r="G37" s="47" t="s">
        <v>25</v>
      </c>
      <c r="H37" s="47"/>
      <c r="I37" s="48">
        <v>46817</v>
      </c>
      <c r="J37" s="48"/>
      <c r="K37" s="49">
        <v>206897000</v>
      </c>
      <c r="L37" s="49"/>
      <c r="M37" s="50"/>
      <c r="N37" s="2"/>
    </row>
    <row r="38" spans="1:14" x14ac:dyDescent="0.3">
      <c r="A38" s="56" t="s">
        <v>36</v>
      </c>
      <c r="B38" s="28">
        <v>44469</v>
      </c>
      <c r="C38" s="43" t="s">
        <v>26</v>
      </c>
      <c r="D38" s="44"/>
      <c r="E38" s="45"/>
      <c r="F38" s="46"/>
      <c r="G38" s="47" t="s">
        <v>25</v>
      </c>
      <c r="H38" s="47"/>
      <c r="I38" s="48">
        <v>176296</v>
      </c>
      <c r="J38" s="48"/>
      <c r="K38" s="49">
        <v>440740000</v>
      </c>
      <c r="L38" s="49"/>
      <c r="M38" s="57"/>
    </row>
    <row r="39" spans="1:14" x14ac:dyDescent="0.3">
      <c r="A39" s="56" t="s">
        <v>37</v>
      </c>
      <c r="B39" s="28">
        <v>44500</v>
      </c>
      <c r="C39" s="43" t="s">
        <v>24</v>
      </c>
      <c r="D39" s="44"/>
      <c r="E39" s="45"/>
      <c r="F39" s="46"/>
      <c r="G39" s="47" t="s">
        <v>25</v>
      </c>
      <c r="H39" s="47"/>
      <c r="I39" s="48">
        <v>53170</v>
      </c>
      <c r="J39" s="48"/>
      <c r="K39" s="49">
        <v>188029000</v>
      </c>
      <c r="L39" s="49"/>
      <c r="M39" s="50"/>
      <c r="N39" s="2"/>
    </row>
    <row r="40" spans="1:14" x14ac:dyDescent="0.3">
      <c r="A40" s="56" t="s">
        <v>38</v>
      </c>
      <c r="B40" s="28">
        <v>44500</v>
      </c>
      <c r="C40" s="43" t="s">
        <v>26</v>
      </c>
      <c r="D40" s="44"/>
      <c r="E40" s="45"/>
      <c r="F40" s="46"/>
      <c r="G40" s="47" t="s">
        <v>25</v>
      </c>
      <c r="H40" s="47"/>
      <c r="I40" s="48">
        <v>102710</v>
      </c>
      <c r="J40" s="48"/>
      <c r="K40" s="49">
        <v>256775000</v>
      </c>
      <c r="L40" s="49"/>
      <c r="M40" s="57"/>
    </row>
    <row r="41" spans="1:14" x14ac:dyDescent="0.3">
      <c r="A41" s="56" t="s">
        <v>39</v>
      </c>
      <c r="B41" s="28">
        <v>44530</v>
      </c>
      <c r="C41" s="43" t="s">
        <v>24</v>
      </c>
      <c r="D41" s="44"/>
      <c r="E41" s="45"/>
      <c r="F41" s="46"/>
      <c r="G41" s="47" t="s">
        <v>25</v>
      </c>
      <c r="H41" s="47"/>
      <c r="I41" s="48">
        <v>50986</v>
      </c>
      <c r="J41" s="48"/>
      <c r="K41" s="49">
        <v>191330000</v>
      </c>
      <c r="L41" s="49"/>
      <c r="M41" s="50"/>
      <c r="N41" s="2"/>
    </row>
    <row r="42" spans="1:14" x14ac:dyDescent="0.3">
      <c r="A42" s="56" t="s">
        <v>40</v>
      </c>
      <c r="B42" s="28">
        <v>44530</v>
      </c>
      <c r="C42" s="43" t="s">
        <v>26</v>
      </c>
      <c r="D42" s="44"/>
      <c r="E42" s="45"/>
      <c r="F42" s="46"/>
      <c r="G42" s="47" t="s">
        <v>25</v>
      </c>
      <c r="H42" s="47"/>
      <c r="I42" s="48">
        <v>112381</v>
      </c>
      <c r="J42" s="48"/>
      <c r="K42" s="49">
        <v>280952500</v>
      </c>
      <c r="L42" s="49"/>
      <c r="M42" s="57"/>
    </row>
    <row r="43" spans="1:14" x14ac:dyDescent="0.3">
      <c r="A43" s="56" t="s">
        <v>41</v>
      </c>
      <c r="B43" s="28">
        <v>44561</v>
      </c>
      <c r="C43" s="43" t="s">
        <v>24</v>
      </c>
      <c r="D43" s="44"/>
      <c r="E43" s="45"/>
      <c r="F43" s="46"/>
      <c r="G43" s="47" t="s">
        <v>25</v>
      </c>
      <c r="H43" s="47"/>
      <c r="I43" s="48">
        <v>47506</v>
      </c>
      <c r="J43" s="48"/>
      <c r="K43" s="49">
        <v>170159000</v>
      </c>
      <c r="L43" s="49"/>
      <c r="M43" s="50"/>
      <c r="N43" s="2"/>
    </row>
    <row r="44" spans="1:14" x14ac:dyDescent="0.3">
      <c r="A44" s="56" t="s">
        <v>42</v>
      </c>
      <c r="B44" s="28">
        <v>44561</v>
      </c>
      <c r="C44" s="43" t="s">
        <v>26</v>
      </c>
      <c r="D44" s="44"/>
      <c r="E44" s="45"/>
      <c r="F44" s="46"/>
      <c r="G44" s="47" t="s">
        <v>25</v>
      </c>
      <c r="H44" s="47"/>
      <c r="I44" s="48">
        <f>206641+200050+28418</f>
        <v>435109</v>
      </c>
      <c r="J44" s="48"/>
      <c r="K44" s="49">
        <v>516602500</v>
      </c>
      <c r="L44" s="49"/>
      <c r="M44" s="57">
        <v>150</v>
      </c>
    </row>
    <row r="45" spans="1:14" ht="9" customHeight="1" x14ac:dyDescent="0.15">
      <c r="A45" s="58"/>
      <c r="B45" s="58"/>
      <c r="C45" s="59"/>
      <c r="D45" s="60"/>
      <c r="E45" s="60"/>
      <c r="F45" s="61"/>
      <c r="G45" s="61"/>
      <c r="H45" s="61"/>
      <c r="I45" s="61"/>
      <c r="J45" s="62"/>
      <c r="K45" s="62"/>
      <c r="L45" s="63"/>
      <c r="M45" s="63"/>
    </row>
    <row r="46" spans="1:14" x14ac:dyDescent="0.15">
      <c r="A46" s="33" t="s">
        <v>43</v>
      </c>
      <c r="B46" s="33"/>
      <c r="C46" s="33"/>
      <c r="D46" s="33"/>
      <c r="E46" s="33"/>
      <c r="F46" s="33"/>
      <c r="G46" s="33"/>
      <c r="H46" s="34"/>
      <c r="I46" s="35" t="s">
        <v>44</v>
      </c>
      <c r="J46" s="35"/>
      <c r="K46" s="35"/>
      <c r="L46" s="35"/>
      <c r="M46" s="35"/>
    </row>
    <row r="47" spans="1:14" x14ac:dyDescent="0.3">
      <c r="A47" s="18" t="s">
        <v>45</v>
      </c>
      <c r="B47" s="12"/>
      <c r="C47" s="12"/>
      <c r="D47" s="12"/>
      <c r="E47" s="13"/>
      <c r="F47" s="64" t="s">
        <v>46</v>
      </c>
      <c r="G47" s="65"/>
      <c r="H47" s="65"/>
      <c r="I47" s="65"/>
      <c r="J47" s="66"/>
      <c r="K47" s="18" t="s">
        <v>47</v>
      </c>
      <c r="L47" s="12"/>
      <c r="M47" s="13"/>
    </row>
    <row r="48" spans="1:14" x14ac:dyDescent="0.3">
      <c r="A48" s="67" t="s">
        <v>48</v>
      </c>
      <c r="B48" s="68"/>
      <c r="C48" s="68"/>
      <c r="D48" s="68"/>
      <c r="E48" s="69"/>
      <c r="F48" s="70" t="s">
        <v>49</v>
      </c>
      <c r="G48" s="71"/>
      <c r="H48" s="71"/>
      <c r="I48" s="71"/>
      <c r="J48" s="72"/>
      <c r="K48" s="73" t="s">
        <v>50</v>
      </c>
      <c r="L48" s="74"/>
      <c r="M48" s="75"/>
    </row>
  </sheetData>
  <mergeCells count="125">
    <mergeCell ref="A1:G1"/>
    <mergeCell ref="I1:M1"/>
    <mergeCell ref="A2:A3"/>
    <mergeCell ref="B2:B3"/>
    <mergeCell ref="C2:C3"/>
    <mergeCell ref="D2:H2"/>
    <mergeCell ref="I2:I3"/>
    <mergeCell ref="J2:J3"/>
    <mergeCell ref="K2:K3"/>
    <mergeCell ref="L2:L3"/>
    <mergeCell ref="C20:E20"/>
    <mergeCell ref="G20:H20"/>
    <mergeCell ref="I20:J20"/>
    <mergeCell ref="K20:L20"/>
    <mergeCell ref="C21:E21"/>
    <mergeCell ref="G21:H21"/>
    <mergeCell ref="I21:J21"/>
    <mergeCell ref="K21:L21"/>
    <mergeCell ref="M2:M3"/>
    <mergeCell ref="A18:G18"/>
    <mergeCell ref="I18:M18"/>
    <mergeCell ref="C19:E19"/>
    <mergeCell ref="G19:H19"/>
    <mergeCell ref="I19:J19"/>
    <mergeCell ref="K19:L19"/>
    <mergeCell ref="C24:E24"/>
    <mergeCell ref="G24:H24"/>
    <mergeCell ref="I24:J24"/>
    <mergeCell ref="K24:L24"/>
    <mergeCell ref="C25:E25"/>
    <mergeCell ref="G25:H25"/>
    <mergeCell ref="I25:J25"/>
    <mergeCell ref="K25:L25"/>
    <mergeCell ref="C22:E22"/>
    <mergeCell ref="G22:H22"/>
    <mergeCell ref="I22:J22"/>
    <mergeCell ref="K22:L22"/>
    <mergeCell ref="C23:E23"/>
    <mergeCell ref="G23:H23"/>
    <mergeCell ref="I23:J23"/>
    <mergeCell ref="K23:L23"/>
    <mergeCell ref="C28:E28"/>
    <mergeCell ref="G28:H28"/>
    <mergeCell ref="I28:J28"/>
    <mergeCell ref="K28:L28"/>
    <mergeCell ref="C26:E26"/>
    <mergeCell ref="G26:H26"/>
    <mergeCell ref="I26:J26"/>
    <mergeCell ref="K26:L26"/>
    <mergeCell ref="C27:E27"/>
    <mergeCell ref="G27:H27"/>
    <mergeCell ref="I27:J27"/>
    <mergeCell ref="K27:L27"/>
    <mergeCell ref="C30:E30"/>
    <mergeCell ref="G30:H30"/>
    <mergeCell ref="I30:J30"/>
    <mergeCell ref="K30:L30"/>
    <mergeCell ref="C31:E31"/>
    <mergeCell ref="G31:H31"/>
    <mergeCell ref="I31:J31"/>
    <mergeCell ref="K31:L31"/>
    <mergeCell ref="C29:E29"/>
    <mergeCell ref="G29:H29"/>
    <mergeCell ref="I29:J29"/>
    <mergeCell ref="K29:L29"/>
    <mergeCell ref="C34:E34"/>
    <mergeCell ref="G34:H34"/>
    <mergeCell ref="I34:J34"/>
    <mergeCell ref="K34:L34"/>
    <mergeCell ref="C35:E35"/>
    <mergeCell ref="G35:H35"/>
    <mergeCell ref="I35:J35"/>
    <mergeCell ref="K35:L35"/>
    <mergeCell ref="C32:E32"/>
    <mergeCell ref="G32:H32"/>
    <mergeCell ref="I32:J32"/>
    <mergeCell ref="K32:L32"/>
    <mergeCell ref="C33:E33"/>
    <mergeCell ref="G33:H33"/>
    <mergeCell ref="I33:J33"/>
    <mergeCell ref="K33:L33"/>
    <mergeCell ref="C38:E38"/>
    <mergeCell ref="G38:H38"/>
    <mergeCell ref="I38:J38"/>
    <mergeCell ref="K38:L38"/>
    <mergeCell ref="C39:E39"/>
    <mergeCell ref="G39:H39"/>
    <mergeCell ref="I39:J39"/>
    <mergeCell ref="K39:L39"/>
    <mergeCell ref="C36:E36"/>
    <mergeCell ref="G36:H36"/>
    <mergeCell ref="I36:J36"/>
    <mergeCell ref="K36:L36"/>
    <mergeCell ref="C37:E37"/>
    <mergeCell ref="G37:H37"/>
    <mergeCell ref="I37:J37"/>
    <mergeCell ref="K37:L37"/>
    <mergeCell ref="C42:E42"/>
    <mergeCell ref="G42:H42"/>
    <mergeCell ref="I42:J42"/>
    <mergeCell ref="K42:L42"/>
    <mergeCell ref="C43:E43"/>
    <mergeCell ref="G43:H43"/>
    <mergeCell ref="I43:J43"/>
    <mergeCell ref="K43:L43"/>
    <mergeCell ref="C40:E40"/>
    <mergeCell ref="G40:H40"/>
    <mergeCell ref="I40:J40"/>
    <mergeCell ref="K40:L40"/>
    <mergeCell ref="C41:E41"/>
    <mergeCell ref="G41:H41"/>
    <mergeCell ref="I41:J41"/>
    <mergeCell ref="K41:L41"/>
    <mergeCell ref="A47:E47"/>
    <mergeCell ref="F47:J47"/>
    <mergeCell ref="K47:M47"/>
    <mergeCell ref="A48:E48"/>
    <mergeCell ref="F48:J48"/>
    <mergeCell ref="K48:M48"/>
    <mergeCell ref="C44:E44"/>
    <mergeCell ref="G44:H44"/>
    <mergeCell ref="I44:J44"/>
    <mergeCell ref="K44:L44"/>
    <mergeCell ref="A46:G46"/>
    <mergeCell ref="I46:M46"/>
  </mergeCells>
  <phoneticPr fontId="3" type="noConversion"/>
  <printOptions horizontalCentered="1" verticalCentered="1"/>
  <pageMargins left="0" right="0" top="0" bottom="0" header="0" footer="0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Windows 사용자</cp:lastModifiedBy>
  <cp:lastPrinted>2022-04-01T08:43:35Z</cp:lastPrinted>
  <dcterms:created xsi:type="dcterms:W3CDTF">2022-02-17T07:40:40Z</dcterms:created>
  <dcterms:modified xsi:type="dcterms:W3CDTF">2022-04-01T08:43:37Z</dcterms:modified>
</cp:coreProperties>
</file>